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. 2569\O10 , แผนการใช้จ่ายงบฯ\"/>
    </mc:Choice>
  </mc:AlternateContent>
  <xr:revisionPtr revIDLastSave="0" documentId="13_ncr:1_{D515EEA0-72F9-4DF0-8AC0-E8D33EA6C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" l="1"/>
  <c r="G41" i="1"/>
  <c r="F43" i="1"/>
  <c r="G40" i="1"/>
  <c r="G39" i="1"/>
  <c r="G38" i="1"/>
  <c r="G35" i="1"/>
  <c r="G37" i="1"/>
  <c r="G36" i="1"/>
  <c r="G34" i="1"/>
  <c r="G31" i="1"/>
  <c r="G30" i="1"/>
  <c r="G27" i="1"/>
  <c r="G22" i="1"/>
  <c r="G19" i="1"/>
  <c r="G16" i="1"/>
  <c r="G13" i="1"/>
  <c r="G7" i="1"/>
  <c r="G10" i="1"/>
  <c r="E43" i="1" l="1"/>
</calcChain>
</file>

<file path=xl/sharedStrings.xml><?xml version="1.0" encoding="utf-8"?>
<sst xmlns="http://schemas.openxmlformats.org/spreadsheetml/2006/main" count="105" uniqueCount="77">
  <si>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</si>
  <si>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</si>
  <si>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</si>
  <si>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</si>
  <si>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</si>
  <si>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</si>
  <si>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</si>
  <si>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</si>
  <si>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</si>
  <si>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</si>
  <si>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</si>
  <si>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</si>
  <si>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</si>
  <si>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</si>
  <si>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นักท่องเที่ยว</t>
  </si>
  <si>
    <t>ป้องกันอาชญากรรม (เครือข่ายตำบล)</t>
  </si>
  <si>
    <t>ชาชนในการป้องกันอาชญากรรม</t>
  </si>
  <si>
    <t>ระดับโรงเรียนประถมศึกษาและมัธยม</t>
  </si>
  <si>
    <t>ศึกษาหรือเทียบเท่า</t>
  </si>
  <si>
    <t>ค้ายาเสพติด (สลายโครงสร้าง/Heart Land/</t>
  </si>
  <si>
    <t>ด่านยาเสพติด</t>
  </si>
  <si>
    <t>อื่นๆ</t>
  </si>
  <si>
    <t>ลดการแพร่ระบาดของยาเสพติดใน</t>
  </si>
  <si>
    <t>ชุมชน</t>
  </si>
  <si>
    <t>นักท่องเที่ยวเกิดความเชื่อมั่น ในด้าน</t>
  </si>
  <si>
    <t>ประชาชนมีความตื่นตัวในการร่วมมือ</t>
  </si>
  <si>
    <t>กันป้องกันอาชญากรรมที่อาจเกิดขึ้น</t>
  </si>
  <si>
    <t>ความปลอดภัย ทั้งในชีวิตและทรัพย์</t>
  </si>
  <si>
    <t>สิน</t>
  </si>
  <si>
    <t>ในชุมชนของตน</t>
  </si>
  <si>
    <t>ดึงประชาชนเข้ามาเป็นส่วนร่วมในการ</t>
  </si>
  <si>
    <t>ป้องกันอาชญากรรม</t>
  </si>
  <si>
    <t>เพื่อให้สถานศึกษาปลอดภัยจากการ</t>
  </si>
  <si>
    <t>แพร่ระบาดของยาเสพติด</t>
  </si>
  <si>
    <t>ปราบปราม ผู้เสพ ผู้ค้า ผู้ผลิต เพื่อ</t>
  </si>
  <si>
    <t>ลดการแพร่ระบาด ของยาเสพติด</t>
  </si>
  <si>
    <t>อำนวยความยุติธรรมให้แก่ประชาชน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</si>
  <si>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</si>
  <si>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</si>
  <si>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กันไว้ใช้เป็นค่าสาธารณูปโภค</t>
  </si>
  <si>
    <t>โครงการ,กิจกรรม</t>
  </si>
  <si>
    <t>1.1 โครงการ ปราบปรามการค้ายาเสพติดการรักษา</t>
  </si>
  <si>
    <t xml:space="preserve">ผลการเบิกจ่ายในรอบ ๖ เดือนแรกไม่ครบ ๑๐๐ % </t>
  </si>
  <si>
    <t xml:space="preserve">เนื่องจากโครงการยังดำเนินการ ตามขั้นตอน </t>
  </si>
  <si>
    <t>ให้ครบถ้วน จึงสามารถเบิกจ่ายงบประมาณได้</t>
  </si>
  <si>
    <t>ไม่มีปัญหา/อุปสรรค แต่อย่างใด</t>
  </si>
  <si>
    <t>1.2 โครงการ การรักษาความปลอดภัยและให้บริการ</t>
  </si>
  <si>
    <t>1.3 โครงการมีส่วนร่วมของประชาชนในการ</t>
  </si>
  <si>
    <t>1.4 โครงการชุมชนสัมพันธ์ การมีส่วนร่วมของประ</t>
  </si>
  <si>
    <t>1.5 โครงการการสร้างภูมิคุ้มกันในกลุ่มเป้าหมาย</t>
  </si>
  <si>
    <t>1.6 โครงการการสกัดกั้น ปราบปราม การผลิดการ</t>
  </si>
  <si>
    <t>1.7 โครงการปฏิรูประบบงานสอบสวน</t>
  </si>
  <si>
    <t>ความสงบเรียบร้อยและความมั่นคงภายในประเทศ</t>
  </si>
  <si>
    <t xml:space="preserve"> กิจกรรมป้องกันปราบปรามสืบสวนผู้ผลิต ผู้ค้ายาเสพติด</t>
  </si>
  <si>
    <t>น้ำมันรถยนต์/น้ำมันจักรยานยนต์</t>
  </si>
  <si>
    <t xml:space="preserve"> -</t>
  </si>
  <si>
    <t>ไม่มีปัญหา/อุปสรรค</t>
  </si>
  <si>
    <t>ไม่มีค้างจ่าย/ใช้มาตรการประหยัด</t>
  </si>
  <si>
    <t>แทนนักจิตฯ,ค่าตอบแทน จพง.ชัณสูตรพลิก</t>
  </si>
  <si>
    <t>เบิกจ่ายให้ครบถ้วน</t>
  </si>
  <si>
    <t>ปฏิบัติตามภารกิจงานได้</t>
  </si>
  <si>
    <t>ซ่อมยานพาหนะที่เสียหายจริง</t>
  </si>
  <si>
    <t>จ้างแม่บ้านทำความสะอาดสถานี</t>
  </si>
  <si>
    <t>จัดซื้อวัสดุสำนักงาน</t>
  </si>
  <si>
    <t>เบิกจ่ายน้ำมันปฏิบัติตามภารกิจงานได้</t>
  </si>
  <si>
    <t>จัดซื้อวัสดุจราจร</t>
  </si>
  <si>
    <t>จัดซื้ออาหารผู้ต้องหา</t>
  </si>
  <si>
    <t>ใช้มาตรการประหยัด</t>
  </si>
  <si>
    <t>รวม</t>
  </si>
  <si>
    <t>อยู่ระหว่างสำรวจยานพาหนะซ่อมแซม</t>
  </si>
  <si>
    <t>ประจำปีงบประมาณ พ.ศ. 2569 รอบ 6 เดือน (ต.ค.68-มี.ค.69)</t>
  </si>
  <si>
    <t xml:space="preserve"> ข้อมูล ณ วันที่ 1 เมษายน พ.ศ. 2569</t>
  </si>
  <si>
    <t xml:space="preserve">ผลการเบิกจ่ายในรอบ ๖ เดือนแรกเป็นไปตามเป้า </t>
  </si>
  <si>
    <t xml:space="preserve">เนื่องจากต้องดำเนินการ ตามขั้นตอน </t>
  </si>
  <si>
    <t>รายงานผลการใช้จ่ายงบประมาณ สถานีตำรวจนครบาลห้วยขวาง</t>
  </si>
  <si>
    <t>ค่าตอบแทนนอกเวลาราชการ</t>
  </si>
  <si>
    <t>อยู่ระหว่างการดำเนินการเบิกจ่ายในเดือนถัดไป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</si>
</sst>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#,##0.00_ ;\-#,##0.00\ 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b/>
      <sz val="18"/>
      <name val="TH SarabunIT๙"/>
      <family val="2"/>
    </font>
    <font>
      <b/>
      <sz val="10"/>
      <name val="TH SarabunIT๙"/>
      <family val="2"/>
    </font>
    <font>
      <sz val="16"/>
      <name val="TH SarabunIT๙"/>
      <family val="2"/>
    </font>
    <font>
      <b/>
      <sz val="11"/>
      <name val="TH SarabunIT๙"/>
      <family val="2"/>
    </font>
    <font>
      <sz val="1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15">
    <xf numFmtId="0" fontId="0" fillId="0" borderId="0" xfId="0"/>
    <xf numFmtId="0" fontId="5" fillId="0" borderId="1" xfId="0" applyFont="1" applyFill="1" applyBorder="1"/>
    <xf numFmtId="0" fontId="5" fillId="0" borderId="12" xfId="0" applyFont="1" applyFill="1" applyBorder="1"/>
    <xf numFmtId="0" fontId="5" fillId="0" borderId="8" xfId="0" applyFont="1" applyFill="1" applyBorder="1"/>
    <xf numFmtId="0" fontId="5" fillId="0" borderId="4" xfId="0" applyFont="1" applyFill="1" applyBorder="1"/>
    <xf numFmtId="0" fontId="5" fillId="0" borderId="13" xfId="0" applyFont="1" applyFill="1" applyBorder="1" applyAlignment="1">
      <alignment horizontal="left"/>
    </xf>
    <xf numFmtId="0" fontId="5" fillId="0" borderId="0" xfId="0" applyFont="1" applyFill="1"/>
    <xf numFmtId="0" fontId="5" fillId="0" borderId="5" xfId="0" applyFont="1" applyFill="1" applyBorder="1"/>
    <xf numFmtId="0" fontId="5" fillId="0" borderId="11" xfId="0" applyFont="1" applyFill="1" applyBorder="1"/>
    <xf numFmtId="0" fontId="5" fillId="0" borderId="6" xfId="0" applyFont="1" applyFill="1" applyBorder="1"/>
    <xf numFmtId="0" fontId="5" fillId="0" borderId="14" xfId="0" applyFont="1" applyFill="1" applyBorder="1"/>
    <xf numFmtId="4" fontId="6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87" fontId="3" fillId="0" borderId="0" xfId="1" applyFont="1" applyFill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87" fontId="10" fillId="0" borderId="8" xfId="1" applyFont="1" applyFill="1" applyBorder="1"/>
    <xf numFmtId="0" fontId="10" fillId="0" borderId="9" xfId="0" applyFont="1" applyFill="1" applyBorder="1"/>
    <xf numFmtId="0" fontId="10" fillId="0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187" fontId="5" fillId="0" borderId="5" xfId="1" applyFont="1" applyFill="1" applyBorder="1"/>
    <xf numFmtId="0" fontId="5" fillId="0" borderId="1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87" fontId="5" fillId="0" borderId="12" xfId="1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187" fontId="5" fillId="0" borderId="11" xfId="1" applyFont="1" applyFill="1" applyBorder="1"/>
    <xf numFmtId="0" fontId="5" fillId="0" borderId="7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187" fontId="5" fillId="0" borderId="7" xfId="1" applyFont="1" applyFill="1" applyBorder="1" applyAlignment="1">
      <alignment vertical="center"/>
    </xf>
    <xf numFmtId="0" fontId="7" fillId="0" borderId="8" xfId="0" quotePrefix="1" applyFont="1" applyFill="1" applyBorder="1" applyAlignment="1">
      <alignment horizontal="center" vertical="center"/>
    </xf>
    <xf numFmtId="0" fontId="7" fillId="0" borderId="12" xfId="0" applyFont="1" applyFill="1" applyBorder="1"/>
    <xf numFmtId="0" fontId="10" fillId="0" borderId="11" xfId="0" applyFont="1" applyFill="1" applyBorder="1" applyAlignment="1">
      <alignment horizontal="center"/>
    </xf>
    <xf numFmtId="187" fontId="5" fillId="0" borderId="4" xfId="1" applyFont="1" applyFill="1" applyBorder="1"/>
    <xf numFmtId="0" fontId="5" fillId="0" borderId="6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" xfId="0" applyFont="1" applyFill="1" applyBorder="1"/>
    <xf numFmtId="0" fontId="5" fillId="0" borderId="13" xfId="0" applyFont="1" applyFill="1" applyBorder="1"/>
    <xf numFmtId="0" fontId="6" fillId="0" borderId="8" xfId="0" applyFont="1" applyFill="1" applyBorder="1"/>
    <xf numFmtId="0" fontId="6" fillId="0" borderId="1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187" fontId="6" fillId="0" borderId="12" xfId="1" applyFont="1" applyFill="1" applyBorder="1"/>
    <xf numFmtId="0" fontId="6" fillId="0" borderId="12" xfId="0" applyFont="1" applyFill="1" applyBorder="1"/>
    <xf numFmtId="0" fontId="6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12" fillId="0" borderId="7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7" fontId="6" fillId="0" borderId="4" xfId="1" applyFont="1" applyFill="1" applyBorder="1"/>
    <xf numFmtId="0" fontId="5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88" fontId="12" fillId="0" borderId="1" xfId="0" applyNumberFormat="1" applyFont="1" applyFill="1" applyBorder="1" applyAlignment="1">
      <alignment horizontal="center"/>
    </xf>
    <xf numFmtId="187" fontId="6" fillId="0" borderId="1" xfId="1" applyFont="1" applyFill="1" applyBorder="1" applyAlignment="1">
      <alignment horizontal="center"/>
    </xf>
    <xf numFmtId="0" fontId="12" fillId="0" borderId="1" xfId="0" applyFont="1" applyFill="1" applyBorder="1"/>
    <xf numFmtId="0" fontId="10" fillId="0" borderId="10" xfId="0" applyFont="1" applyFill="1" applyBorder="1" applyAlignment="1">
      <alignment horizontal="center"/>
    </xf>
    <xf numFmtId="4" fontId="5" fillId="0" borderId="5" xfId="1" applyNumberFormat="1" applyFont="1" applyFill="1" applyBorder="1" applyAlignment="1">
      <alignment horizontal="center"/>
    </xf>
    <xf numFmtId="4" fontId="7" fillId="0" borderId="11" xfId="0" applyNumberFormat="1" applyFont="1" applyFill="1" applyBorder="1" applyAlignment="1">
      <alignment horizontal="center"/>
    </xf>
    <xf numFmtId="4" fontId="5" fillId="0" borderId="5" xfId="0" applyNumberFormat="1" applyFont="1" applyFill="1" applyBorder="1" applyAlignment="1">
      <alignment horizontal="center"/>
    </xf>
    <xf numFmtId="4" fontId="7" fillId="0" borderId="7" xfId="0" applyNumberFormat="1" applyFont="1" applyFill="1" applyBorder="1" applyAlignment="1">
      <alignment horizontal="center"/>
    </xf>
    <xf numFmtId="4" fontId="5" fillId="0" borderId="8" xfId="1" applyNumberFormat="1" applyFont="1" applyFill="1" applyBorder="1" applyAlignment="1">
      <alignment horizontal="center"/>
    </xf>
    <xf numFmtId="4" fontId="7" fillId="0" borderId="12" xfId="0" applyNumberFormat="1" applyFont="1" applyFill="1" applyBorder="1" applyAlignment="1">
      <alignment horizontal="center"/>
    </xf>
    <xf numFmtId="4" fontId="7" fillId="0" borderId="4" xfId="0" applyNumberFormat="1" applyFont="1" applyFill="1" applyBorder="1" applyAlignment="1">
      <alignment horizontal="center"/>
    </xf>
    <xf numFmtId="4" fontId="5" fillId="0" borderId="12" xfId="1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" fontId="5" fillId="0" borderId="6" xfId="1" applyNumberFormat="1" applyFont="1" applyFill="1" applyBorder="1" applyAlignment="1">
      <alignment horizontal="center"/>
    </xf>
    <xf numFmtId="4" fontId="5" fillId="0" borderId="14" xfId="1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/>
    </xf>
    <xf numFmtId="4" fontId="6" fillId="0" borderId="8" xfId="1" applyNumberFormat="1" applyFont="1" applyFill="1" applyBorder="1" applyAlignment="1">
      <alignment horizontal="center" vertical="center" wrapText="1"/>
    </xf>
    <xf numFmtId="4" fontId="6" fillId="0" borderId="12" xfId="1" applyNumberFormat="1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7" fillId="0" borderId="4" xfId="0" applyNumberFormat="1" applyFont="1" applyFill="1" applyBorder="1" applyAlignment="1">
      <alignment horizontal="center" vertical="center"/>
    </xf>
    <xf numFmtId="4" fontId="5" fillId="0" borderId="12" xfId="1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/>
    </xf>
    <xf numFmtId="4" fontId="10" fillId="0" borderId="12" xfId="0" applyNumberFormat="1" applyFont="1" applyFill="1" applyBorder="1" applyAlignment="1">
      <alignment horizontal="center"/>
    </xf>
    <xf numFmtId="4" fontId="10" fillId="0" borderId="4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87" fontId="9" fillId="3" borderId="1" xfId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89" fontId="5" fillId="2" borderId="1" xfId="1" applyNumberFormat="1" applyFont="1" applyFill="1" applyBorder="1" applyAlignment="1">
      <alignment horizontal="center" vertical="center" wrapText="1"/>
    </xf>
    <xf numFmtId="187" fontId="5" fillId="2" borderId="1" xfId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3" fillId="0" borderId="12" xfId="0" applyFont="1" applyFill="1" applyBorder="1"/>
    <xf numFmtId="4" fontId="4" fillId="0" borderId="12" xfId="1" applyNumberFormat="1" applyFont="1" applyFill="1" applyBorder="1" applyAlignment="1">
      <alignment horizontal="center" vertical="center" wrapText="1"/>
    </xf>
    <xf numFmtId="4" fontId="4" fillId="0" borderId="8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4" fontId="2" fillId="0" borderId="8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F44" sqref="F44"/>
    </sheetView>
  </sheetViews>
  <sheetFormatPr defaultRowHeight="13.8" x14ac:dyDescent="0.25"/>
  <cols>
    <col min="1" max="1" width="5.8984375" style="12" customWidth="1"/>
    <col min="2" max="2" width="32.8984375" style="12" customWidth="1"/>
    <col min="3" max="3" width="13.69921875" style="12" customWidth="1"/>
    <col min="4" max="4" width="11.3984375" style="12" customWidth="1"/>
    <col min="5" max="5" width="13" style="87" customWidth="1"/>
    <col min="6" max="6" width="13.09765625" style="87" customWidth="1"/>
    <col min="7" max="7" width="9.19921875" style="13" customWidth="1"/>
    <col min="8" max="8" width="33.59765625" style="12" customWidth="1"/>
    <col min="9" max="9" width="0.59765625" style="12" customWidth="1"/>
    <col min="10" max="16384" width="8.796875" style="12"/>
  </cols>
  <sheetData>
    <row r="1" spans="1:8" ht="22.8" x14ac:dyDescent="0.25">
      <c r="A1" s="16" t="s">
        <v>74</v>
      </c>
      <c r="B1" s="16"/>
      <c r="C1" s="16"/>
      <c r="D1" s="16"/>
      <c r="E1" s="16"/>
      <c r="F1" s="16"/>
      <c r="G1" s="16"/>
      <c r="H1" s="16"/>
    </row>
    <row r="2" spans="1:8" ht="22.8" x14ac:dyDescent="0.25">
      <c r="A2" s="16" t="s">
        <v>70</v>
      </c>
      <c r="B2" s="16"/>
      <c r="C2" s="16"/>
      <c r="D2" s="16"/>
      <c r="E2" s="16"/>
      <c r="F2" s="16"/>
      <c r="G2" s="16"/>
      <c r="H2" s="16"/>
    </row>
    <row r="3" spans="1:8" ht="22.8" x14ac:dyDescent="0.25">
      <c r="A3" s="17" t="s">
        <v>71</v>
      </c>
      <c r="B3" s="17"/>
      <c r="C3" s="17"/>
      <c r="D3" s="17"/>
      <c r="E3" s="17"/>
      <c r="F3" s="17"/>
      <c r="G3" s="17"/>
      <c r="H3" s="17"/>
    </row>
    <row r="4" spans="1:8" ht="30.75" customHeight="1" x14ac:dyDescent="0.25">
      <c r="A4" s="94" t="s">
        <v>0</v>
      </c>
      <c r="B4" s="94" t="s">
        <v>6</v>
      </c>
      <c r="C4" s="95" t="s">
        <v>1</v>
      </c>
      <c r="D4" s="96"/>
      <c r="E4" s="97" t="s">
        <v>2</v>
      </c>
      <c r="F4" s="97" t="s">
        <v>3</v>
      </c>
      <c r="G4" s="98" t="s">
        <v>4</v>
      </c>
      <c r="H4" s="99" t="s">
        <v>5</v>
      </c>
    </row>
    <row r="5" spans="1:8" ht="41.25" customHeight="1" x14ac:dyDescent="0.25">
      <c r="A5" s="100"/>
      <c r="B5" s="100"/>
      <c r="C5" s="101"/>
      <c r="D5" s="102"/>
      <c r="E5" s="103"/>
      <c r="F5" s="103"/>
      <c r="G5" s="98"/>
      <c r="H5" s="104"/>
    </row>
    <row r="6" spans="1:8" ht="21" x14ac:dyDescent="0.4">
      <c r="A6" s="18">
        <v>1</v>
      </c>
      <c r="B6" s="1" t="s">
        <v>40</v>
      </c>
      <c r="C6" s="19"/>
      <c r="D6" s="20"/>
      <c r="E6" s="71"/>
      <c r="F6" s="21"/>
      <c r="G6" s="22"/>
      <c r="H6" s="23"/>
    </row>
    <row r="7" spans="1:8" ht="21" x14ac:dyDescent="0.4">
      <c r="A7" s="24"/>
      <c r="B7" s="2" t="s">
        <v>41</v>
      </c>
      <c r="C7" s="25" t="s">
        <v>22</v>
      </c>
      <c r="D7" s="26"/>
      <c r="E7" s="72">
        <v>76500</v>
      </c>
      <c r="F7" s="110">
        <v>48600</v>
      </c>
      <c r="G7" s="27">
        <f>SUM(F7*100)/(E7)</f>
        <v>63.529411764705884</v>
      </c>
      <c r="H7" s="3" t="s">
        <v>42</v>
      </c>
    </row>
    <row r="8" spans="1:8" ht="21" x14ac:dyDescent="0.4">
      <c r="A8" s="24"/>
      <c r="B8" s="2" t="s">
        <v>52</v>
      </c>
      <c r="C8" s="28" t="s">
        <v>23</v>
      </c>
      <c r="D8" s="29"/>
      <c r="E8" s="73"/>
      <c r="F8" s="73"/>
      <c r="G8" s="30"/>
      <c r="H8" s="2" t="s">
        <v>43</v>
      </c>
    </row>
    <row r="9" spans="1:8" ht="21" x14ac:dyDescent="0.4">
      <c r="A9" s="24"/>
      <c r="B9" s="109" t="s">
        <v>53</v>
      </c>
      <c r="C9" s="31"/>
      <c r="D9" s="32"/>
      <c r="E9" s="73"/>
      <c r="F9" s="73"/>
      <c r="G9" s="30"/>
      <c r="H9" s="2" t="s">
        <v>44</v>
      </c>
    </row>
    <row r="10" spans="1:8" ht="21" x14ac:dyDescent="0.4">
      <c r="A10" s="24"/>
      <c r="B10" s="3" t="s">
        <v>46</v>
      </c>
      <c r="C10" s="25" t="s">
        <v>24</v>
      </c>
      <c r="D10" s="26"/>
      <c r="E10" s="74">
        <v>43000</v>
      </c>
      <c r="F10" s="111">
        <v>32400</v>
      </c>
      <c r="G10" s="27">
        <f>SUM(F10*100)/(E10)</f>
        <v>75.348837209302332</v>
      </c>
      <c r="H10" s="3" t="s">
        <v>42</v>
      </c>
    </row>
    <row r="11" spans="1:8" ht="21" x14ac:dyDescent="0.4">
      <c r="A11" s="24"/>
      <c r="B11" s="2" t="s">
        <v>14</v>
      </c>
      <c r="C11" s="28" t="s">
        <v>27</v>
      </c>
      <c r="D11" s="29"/>
      <c r="E11" s="73"/>
      <c r="F11" s="77"/>
      <c r="G11" s="33"/>
      <c r="H11" s="2" t="s">
        <v>43</v>
      </c>
    </row>
    <row r="12" spans="1:8" ht="21" x14ac:dyDescent="0.4">
      <c r="A12" s="24"/>
      <c r="B12" s="4"/>
      <c r="C12" s="34" t="s">
        <v>28</v>
      </c>
      <c r="D12" s="35"/>
      <c r="E12" s="75"/>
      <c r="F12" s="88"/>
      <c r="G12" s="36"/>
      <c r="H12" s="2" t="s">
        <v>44</v>
      </c>
    </row>
    <row r="13" spans="1:8" ht="21" x14ac:dyDescent="0.4">
      <c r="A13" s="24"/>
      <c r="B13" s="5" t="s">
        <v>47</v>
      </c>
      <c r="C13" s="25" t="s">
        <v>25</v>
      </c>
      <c r="D13" s="26"/>
      <c r="E13" s="74">
        <v>15000</v>
      </c>
      <c r="F13" s="111">
        <v>15000</v>
      </c>
      <c r="G13" s="27">
        <f>SUM(F13*100)/(E13)</f>
        <v>100</v>
      </c>
      <c r="H13" s="37" t="s">
        <v>45</v>
      </c>
    </row>
    <row r="14" spans="1:8" ht="21" x14ac:dyDescent="0.4">
      <c r="A14" s="24"/>
      <c r="B14" s="6" t="s">
        <v>15</v>
      </c>
      <c r="C14" s="28" t="s">
        <v>26</v>
      </c>
      <c r="D14" s="29"/>
      <c r="E14" s="73"/>
      <c r="F14" s="77"/>
      <c r="G14" s="33"/>
      <c r="H14" s="38"/>
    </row>
    <row r="15" spans="1:8" ht="24" customHeight="1" x14ac:dyDescent="0.4">
      <c r="A15" s="24"/>
      <c r="B15" s="6"/>
      <c r="C15" s="34" t="s">
        <v>29</v>
      </c>
      <c r="D15" s="35"/>
      <c r="E15" s="73"/>
      <c r="F15" s="88"/>
      <c r="G15" s="36"/>
      <c r="H15" s="38"/>
    </row>
    <row r="16" spans="1:8" ht="21" x14ac:dyDescent="0.4">
      <c r="A16" s="24"/>
      <c r="B16" s="7" t="s">
        <v>48</v>
      </c>
      <c r="C16" s="25" t="s">
        <v>30</v>
      </c>
      <c r="D16" s="26"/>
      <c r="E16" s="76">
        <v>33600</v>
      </c>
      <c r="F16" s="111">
        <v>18520</v>
      </c>
      <c r="G16" s="27">
        <f>SUM(F16*100)/(E16)</f>
        <v>55.11904761904762</v>
      </c>
      <c r="H16" s="3" t="s">
        <v>42</v>
      </c>
    </row>
    <row r="17" spans="1:8" ht="21" x14ac:dyDescent="0.4">
      <c r="A17" s="24"/>
      <c r="B17" s="8" t="s">
        <v>16</v>
      </c>
      <c r="C17" s="28" t="s">
        <v>31</v>
      </c>
      <c r="D17" s="29"/>
      <c r="E17" s="77"/>
      <c r="F17" s="77"/>
      <c r="G17" s="33"/>
      <c r="H17" s="2" t="s">
        <v>43</v>
      </c>
    </row>
    <row r="18" spans="1:8" ht="23.25" customHeight="1" x14ac:dyDescent="0.4">
      <c r="A18" s="24"/>
      <c r="B18" s="8"/>
      <c r="C18" s="34"/>
      <c r="D18" s="35"/>
      <c r="E18" s="78"/>
      <c r="F18" s="88"/>
      <c r="G18" s="36"/>
      <c r="H18" s="2" t="s">
        <v>44</v>
      </c>
    </row>
    <row r="19" spans="1:8" ht="21" x14ac:dyDescent="0.4">
      <c r="A19" s="39"/>
      <c r="B19" s="3" t="s">
        <v>49</v>
      </c>
      <c r="C19" s="26" t="s">
        <v>32</v>
      </c>
      <c r="D19" s="26"/>
      <c r="E19" s="76">
        <v>8000</v>
      </c>
      <c r="F19" s="111">
        <v>8000</v>
      </c>
      <c r="G19" s="27">
        <f>SUM(F19*100)/(E19)</f>
        <v>100</v>
      </c>
      <c r="H19" s="37" t="s">
        <v>45</v>
      </c>
    </row>
    <row r="20" spans="1:8" ht="21" x14ac:dyDescent="0.4">
      <c r="A20" s="39"/>
      <c r="B20" s="2" t="s">
        <v>17</v>
      </c>
      <c r="C20" s="29" t="s">
        <v>33</v>
      </c>
      <c r="D20" s="29"/>
      <c r="E20" s="79"/>
      <c r="F20" s="89"/>
      <c r="G20" s="33"/>
      <c r="H20" s="2"/>
    </row>
    <row r="21" spans="1:8" ht="27.75" customHeight="1" x14ac:dyDescent="0.4">
      <c r="A21" s="39"/>
      <c r="B21" s="4" t="s">
        <v>18</v>
      </c>
      <c r="C21" s="29"/>
      <c r="D21" s="29"/>
      <c r="E21" s="77"/>
      <c r="F21" s="77"/>
      <c r="G21" s="33"/>
      <c r="H21" s="2"/>
    </row>
    <row r="22" spans="1:8" ht="21" x14ac:dyDescent="0.4">
      <c r="A22" s="24"/>
      <c r="B22" s="3" t="s">
        <v>50</v>
      </c>
      <c r="C22" s="25" t="s">
        <v>34</v>
      </c>
      <c r="D22" s="26"/>
      <c r="E22" s="76">
        <v>54500</v>
      </c>
      <c r="F22" s="111">
        <v>24400</v>
      </c>
      <c r="G22" s="27">
        <f>SUM(F22*100)/(E22)</f>
        <v>44.77064220183486</v>
      </c>
      <c r="H22" s="3" t="s">
        <v>42</v>
      </c>
    </row>
    <row r="23" spans="1:8" ht="21" x14ac:dyDescent="0.4">
      <c r="A23" s="24"/>
      <c r="B23" s="2" t="s">
        <v>19</v>
      </c>
      <c r="C23" s="28" t="s">
        <v>35</v>
      </c>
      <c r="D23" s="29"/>
      <c r="E23" s="77"/>
      <c r="F23" s="77"/>
      <c r="G23" s="30"/>
      <c r="H23" s="2" t="s">
        <v>43</v>
      </c>
    </row>
    <row r="24" spans="1:8" ht="23.25" customHeight="1" x14ac:dyDescent="0.4">
      <c r="A24" s="24"/>
      <c r="B24" s="4" t="s">
        <v>20</v>
      </c>
      <c r="C24" s="34"/>
      <c r="D24" s="35"/>
      <c r="E24" s="80"/>
      <c r="F24" s="90"/>
      <c r="G24" s="40"/>
      <c r="H24" s="4" t="s">
        <v>44</v>
      </c>
    </row>
    <row r="25" spans="1:8" ht="18" customHeight="1" x14ac:dyDescent="0.25">
      <c r="A25" s="94" t="s">
        <v>0</v>
      </c>
      <c r="B25" s="94" t="s">
        <v>6</v>
      </c>
      <c r="C25" s="95" t="s">
        <v>1</v>
      </c>
      <c r="D25" s="96"/>
      <c r="E25" s="97" t="s">
        <v>2</v>
      </c>
      <c r="F25" s="97" t="s">
        <v>3</v>
      </c>
      <c r="G25" s="98" t="s">
        <v>4</v>
      </c>
      <c r="H25" s="99" t="s">
        <v>5</v>
      </c>
    </row>
    <row r="26" spans="1:8" ht="33" customHeight="1" x14ac:dyDescent="0.25">
      <c r="A26" s="100"/>
      <c r="B26" s="100"/>
      <c r="C26" s="101"/>
      <c r="D26" s="102"/>
      <c r="E26" s="103"/>
      <c r="F26" s="103"/>
      <c r="G26" s="98"/>
      <c r="H26" s="104"/>
    </row>
    <row r="27" spans="1:8" ht="21" x14ac:dyDescent="0.4">
      <c r="A27" s="24"/>
      <c r="B27" s="9" t="s">
        <v>51</v>
      </c>
      <c r="C27" s="25" t="s">
        <v>36</v>
      </c>
      <c r="D27" s="41"/>
      <c r="E27" s="81">
        <v>115900</v>
      </c>
      <c r="F27" s="111">
        <v>98160</v>
      </c>
      <c r="G27" s="27">
        <f>SUM(F27*100)/(E27)</f>
        <v>84.693701466781704</v>
      </c>
      <c r="H27" s="3" t="s">
        <v>42</v>
      </c>
    </row>
    <row r="28" spans="1:8" ht="21" x14ac:dyDescent="0.4">
      <c r="A28" s="24"/>
      <c r="B28" s="10"/>
      <c r="C28" s="42"/>
      <c r="D28" s="43"/>
      <c r="E28" s="82"/>
      <c r="F28" s="89"/>
      <c r="G28" s="33"/>
      <c r="H28" s="2" t="s">
        <v>43</v>
      </c>
    </row>
    <row r="29" spans="1:8" ht="21" x14ac:dyDescent="0.4">
      <c r="A29" s="24"/>
      <c r="B29" s="10"/>
      <c r="C29" s="34"/>
      <c r="D29" s="44"/>
      <c r="E29" s="83"/>
      <c r="F29" s="91"/>
      <c r="G29" s="40"/>
      <c r="H29" s="2" t="s">
        <v>44</v>
      </c>
    </row>
    <row r="30" spans="1:8" ht="18" x14ac:dyDescent="0.35">
      <c r="A30" s="45">
        <v>2</v>
      </c>
      <c r="B30" s="3" t="s">
        <v>75</v>
      </c>
      <c r="C30" s="46" t="s">
        <v>59</v>
      </c>
      <c r="D30" s="47"/>
      <c r="E30" s="84">
        <v>1380000</v>
      </c>
      <c r="F30" s="112">
        <v>974800</v>
      </c>
      <c r="G30" s="27">
        <f>SUM(F30*100)/(E30)</f>
        <v>70.637681159420296</v>
      </c>
      <c r="H30" s="48" t="s">
        <v>39</v>
      </c>
    </row>
    <row r="31" spans="1:8" ht="18" x14ac:dyDescent="0.35">
      <c r="A31" s="18">
        <v>3</v>
      </c>
      <c r="B31" s="49" t="s">
        <v>37</v>
      </c>
      <c r="C31" s="46" t="s">
        <v>59</v>
      </c>
      <c r="D31" s="47"/>
      <c r="E31" s="84">
        <v>112000</v>
      </c>
      <c r="F31" s="113">
        <v>74820</v>
      </c>
      <c r="G31" s="27">
        <f>SUM(F31*100)/(E31)</f>
        <v>66.803571428571431</v>
      </c>
      <c r="H31" s="50" t="s">
        <v>72</v>
      </c>
    </row>
    <row r="32" spans="1:8" ht="21" x14ac:dyDescent="0.4">
      <c r="A32" s="51"/>
      <c r="B32" s="6" t="s">
        <v>58</v>
      </c>
      <c r="C32" s="52"/>
      <c r="D32" s="53"/>
      <c r="E32" s="85"/>
      <c r="F32" s="92"/>
      <c r="G32" s="54"/>
      <c r="H32" s="55" t="s">
        <v>73</v>
      </c>
    </row>
    <row r="33" spans="1:8" ht="21" x14ac:dyDescent="0.35">
      <c r="A33" s="56"/>
      <c r="B33" s="57" t="s">
        <v>38</v>
      </c>
      <c r="C33" s="58"/>
      <c r="D33" s="59"/>
      <c r="E33" s="86"/>
      <c r="F33" s="93"/>
      <c r="G33" s="60"/>
      <c r="H33" s="55"/>
    </row>
    <row r="34" spans="1:8" ht="18" x14ac:dyDescent="0.35">
      <c r="A34" s="61">
        <v>4</v>
      </c>
      <c r="B34" s="4" t="s">
        <v>7</v>
      </c>
      <c r="C34" s="62" t="s">
        <v>60</v>
      </c>
      <c r="D34" s="63"/>
      <c r="E34" s="86">
        <v>221100</v>
      </c>
      <c r="F34" s="114">
        <v>128500</v>
      </c>
      <c r="G34" s="27">
        <f t="shared" ref="G34:G41" si="0">SUM(F34*100)/(E34)</f>
        <v>58.118498417005881</v>
      </c>
      <c r="H34" s="48" t="s">
        <v>76</v>
      </c>
    </row>
    <row r="35" spans="1:8" ht="18" x14ac:dyDescent="0.35">
      <c r="A35" s="61">
        <v>5</v>
      </c>
      <c r="B35" s="1" t="s">
        <v>8</v>
      </c>
      <c r="C35" s="62" t="s">
        <v>61</v>
      </c>
      <c r="D35" s="63"/>
      <c r="E35" s="11">
        <v>41000</v>
      </c>
      <c r="F35" s="112">
        <v>21300</v>
      </c>
      <c r="G35" s="27">
        <f t="shared" si="0"/>
        <v>51.951219512195124</v>
      </c>
      <c r="H35" s="48" t="s">
        <v>69</v>
      </c>
    </row>
    <row r="36" spans="1:8" ht="18" x14ac:dyDescent="0.35">
      <c r="A36" s="61">
        <v>6</v>
      </c>
      <c r="B36" s="1" t="s">
        <v>9</v>
      </c>
      <c r="C36" s="62" t="s">
        <v>62</v>
      </c>
      <c r="D36" s="63"/>
      <c r="E36" s="11">
        <v>91500</v>
      </c>
      <c r="F36" s="112">
        <v>91500</v>
      </c>
      <c r="G36" s="27">
        <f t="shared" si="0"/>
        <v>100</v>
      </c>
      <c r="H36" s="48" t="s">
        <v>56</v>
      </c>
    </row>
    <row r="37" spans="1:8" ht="18" x14ac:dyDescent="0.35">
      <c r="A37" s="61">
        <v>7</v>
      </c>
      <c r="B37" s="1" t="s">
        <v>10</v>
      </c>
      <c r="C37" s="62" t="s">
        <v>63</v>
      </c>
      <c r="D37" s="63"/>
      <c r="E37" s="11">
        <v>16200</v>
      </c>
      <c r="F37" s="112">
        <v>8650</v>
      </c>
      <c r="G37" s="27">
        <f t="shared" si="0"/>
        <v>53.395061728395063</v>
      </c>
      <c r="H37" s="48" t="s">
        <v>76</v>
      </c>
    </row>
    <row r="38" spans="1:8" ht="18" x14ac:dyDescent="0.35">
      <c r="A38" s="61">
        <v>8</v>
      </c>
      <c r="B38" s="64" t="s">
        <v>54</v>
      </c>
      <c r="C38" s="62" t="s">
        <v>64</v>
      </c>
      <c r="D38" s="63"/>
      <c r="E38" s="11">
        <v>2303500</v>
      </c>
      <c r="F38" s="112">
        <v>1525831.6</v>
      </c>
      <c r="G38" s="27">
        <f t="shared" si="0"/>
        <v>66.239704797047978</v>
      </c>
      <c r="H38" s="48" t="s">
        <v>76</v>
      </c>
    </row>
    <row r="39" spans="1:8" ht="18" x14ac:dyDescent="0.35">
      <c r="A39" s="61">
        <v>9</v>
      </c>
      <c r="B39" s="1" t="s">
        <v>11</v>
      </c>
      <c r="C39" s="62" t="s">
        <v>65</v>
      </c>
      <c r="D39" s="63"/>
      <c r="E39" s="11">
        <v>11500</v>
      </c>
      <c r="F39" s="112">
        <v>5920.8</v>
      </c>
      <c r="G39" s="27">
        <f t="shared" si="0"/>
        <v>51.485217391304346</v>
      </c>
      <c r="H39" s="48" t="s">
        <v>76</v>
      </c>
    </row>
    <row r="40" spans="1:8" ht="18" x14ac:dyDescent="0.35">
      <c r="A40" s="61">
        <v>10</v>
      </c>
      <c r="B40" s="1" t="s">
        <v>12</v>
      </c>
      <c r="C40" s="62" t="s">
        <v>66</v>
      </c>
      <c r="D40" s="63"/>
      <c r="E40" s="11">
        <v>57000</v>
      </c>
      <c r="F40" s="112">
        <v>40580</v>
      </c>
      <c r="G40" s="27">
        <f t="shared" si="0"/>
        <v>71.192982456140356</v>
      </c>
      <c r="H40" s="48" t="s">
        <v>76</v>
      </c>
    </row>
    <row r="41" spans="1:8" ht="18" x14ac:dyDescent="0.35">
      <c r="A41" s="61">
        <v>11</v>
      </c>
      <c r="B41" s="1" t="s">
        <v>13</v>
      </c>
      <c r="C41" s="62" t="s">
        <v>67</v>
      </c>
      <c r="D41" s="63"/>
      <c r="E41" s="11">
        <v>498300</v>
      </c>
      <c r="F41" s="112">
        <v>498300</v>
      </c>
      <c r="G41" s="27">
        <f t="shared" si="0"/>
        <v>100</v>
      </c>
      <c r="H41" s="48" t="s">
        <v>57</v>
      </c>
    </row>
    <row r="42" spans="1:8" ht="18" x14ac:dyDescent="0.35">
      <c r="A42" s="65">
        <v>12</v>
      </c>
      <c r="B42" s="1" t="s">
        <v>21</v>
      </c>
      <c r="C42" s="66" t="s">
        <v>55</v>
      </c>
      <c r="D42" s="67"/>
      <c r="E42" s="68" t="s">
        <v>55</v>
      </c>
      <c r="F42" s="68" t="s">
        <v>55</v>
      </c>
      <c r="G42" s="69" t="s">
        <v>55</v>
      </c>
      <c r="H42" s="70"/>
    </row>
    <row r="43" spans="1:8" ht="27" customHeight="1" x14ac:dyDescent="0.35">
      <c r="A43" s="14"/>
      <c r="B43" s="15" t="s">
        <v>68</v>
      </c>
      <c r="C43" s="107"/>
      <c r="D43" s="108"/>
      <c r="E43" s="105">
        <f>SUM(E7:E42)</f>
        <v>5078600</v>
      </c>
      <c r="F43" s="105">
        <f>SUM(F30:F42)</f>
        <v>3370202.4</v>
      </c>
      <c r="G43" s="106">
        <f>SUM(F43*100)/E43</f>
        <v>66.360855353837678</v>
      </c>
      <c r="H43" s="14"/>
    </row>
  </sheetData>
  <mergeCells count="52">
    <mergeCell ref="G25:G26"/>
    <mergeCell ref="H25:H26"/>
    <mergeCell ref="A25:A26"/>
    <mergeCell ref="B25:B26"/>
    <mergeCell ref="C25:D26"/>
    <mergeCell ref="E25:E26"/>
    <mergeCell ref="F25:F26"/>
    <mergeCell ref="C41:D41"/>
    <mergeCell ref="C42:D42"/>
    <mergeCell ref="C43:D43"/>
    <mergeCell ref="C34:D34"/>
    <mergeCell ref="C35:D35"/>
    <mergeCell ref="C36:D36"/>
    <mergeCell ref="C37:D37"/>
    <mergeCell ref="C38:D38"/>
    <mergeCell ref="C39:D39"/>
    <mergeCell ref="C40:D40"/>
    <mergeCell ref="C21:D21"/>
    <mergeCell ref="C22:D22"/>
    <mergeCell ref="C23:D23"/>
    <mergeCell ref="C24:D24"/>
    <mergeCell ref="C31:D31"/>
    <mergeCell ref="C32:D32"/>
    <mergeCell ref="C33:D33"/>
    <mergeCell ref="C27:D27"/>
    <mergeCell ref="C29:D29"/>
    <mergeCell ref="C30:D30"/>
    <mergeCell ref="A1:H1"/>
    <mergeCell ref="A2:H2"/>
    <mergeCell ref="A3:H3"/>
    <mergeCell ref="G4:G5"/>
    <mergeCell ref="H4:H5"/>
    <mergeCell ref="E4:E5"/>
    <mergeCell ref="F4:F5"/>
    <mergeCell ref="A4:A5"/>
    <mergeCell ref="B4:B5"/>
    <mergeCell ref="C4:D5"/>
    <mergeCell ref="C6:D6"/>
    <mergeCell ref="C7:D7"/>
    <mergeCell ref="C8:D8"/>
    <mergeCell ref="C9:D9"/>
    <mergeCell ref="C20:D2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10:D10"/>
  </mergeCells>
  <pageMargins left="0.23622047244094491" right="0.20833333333333334" top="0.39370078740157483" bottom="0.19685039370078741" header="0.31496062992125984" footer="0.31496062992125984"/>
  <pageSetup paperSize="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2026-05-19T09:29:27Z</cp:lastPrinted>
  <dcterms:created xsi:type="dcterms:W3CDTF">2024-01-10T07:59:11Z</dcterms:created>
  <dcterms:modified xsi:type="dcterms:W3CDTF">2026-07-27T07:16:01Z</dcterms:modified>
</cp:coreProperties>
</file>